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0559B4A0-C5E1-423B-AC71-92A1748EE44C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G53" i="6" l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<sst xmlns="http://schemas.openxmlformats.org/spreadsheetml/2006/main" count="85" uniqueCount="85">
  <si>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</si>
  <si>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</si>
  <si>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</si>
  <si>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</si>
  <si>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</si>
  <si>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</si>
  <si>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</si>
  <si>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</si>
  <si>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</si>
  <si>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</si>
  <si>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</si>
  <si>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</si>
  <si>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</si>
  <si>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</si>
  <si>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</si>
  <si>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</si>
  <si>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</si>
  <si>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</si>
  <si>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</si>
  <si>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</si>
  <si>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</si>
  <si>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</si>
  <si>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</si>
  <si>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</si>
  <si>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</si>
  <si>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</si>
  <si>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</si>
  <si>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</si>
  <si>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</si>
  <si>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</si>
  <si>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</si>
  <si>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</si>
  <si>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</si>
  <si>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</si>
  <si>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</si>
  <si>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</si>
  <si>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</si>
  <si>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</si>
  <si>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</si>
  <si>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</si>
  <si>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</si>
  <si>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</si>
  <si>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</si>
  <si>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</si>
  <si>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</si>
  <si>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</si>
  <si>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</si>
  <si>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</si>
  <si>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</si>
  <si>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</si>
  <si>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</si>
  <si>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</si>
  <si>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</si>
  <si>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</si>
  <si>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</si>
  <si>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</si>
  <si>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</si>
  <si>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</si>
  <si>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</si>
  <si>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</si>
  <si>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</si>
  <si>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</si>
  <si>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</si>
  <si>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</si>
  <si>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</si>
  <si>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</si>
  <si>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</si>
  <si>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</si>
  <si>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</si>
  <si>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</si>
  <si>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</si>
  <si>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</si>
  <si>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</si>
  <si>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</si>
  <si>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</si>
  <si>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</si>
  <si>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</si>
  <si>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</si>
  <si>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</si>
  <si>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</si>
  <si>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</si>
  <si>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</si>
  <si>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</si>
  <si>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</si>
  <si>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Felipe
Estado Analítico del Ejercicio del Presupuesto de Egresos
Clasificación por Objeto del Gasto (Capítulo y Concepto)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</si>
</sst>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7" t="s">
        <v>84</v>
      </c>
      <c r="B1" s="17"/>
      <c r="C1" s="17"/>
      <c r="D1" s="17"/>
      <c r="E1" s="17"/>
      <c r="F1" s="17"/>
      <c r="G1" s="18"/>
    </row>
    <row r="2" spans="1:8" x14ac:dyDescent="0.2">
      <c r="A2" s="22" t="s">
        <v>9</v>
      </c>
      <c r="B2" s="19" t="s">
        <v>15</v>
      </c>
      <c r="C2" s="17"/>
      <c r="D2" s="17"/>
      <c r="E2" s="17"/>
      <c r="F2" s="18"/>
      <c r="G2" s="20" t="s">
        <v>14</v>
      </c>
    </row>
    <row r="3" spans="1:8" ht="24.95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1"/>
    </row>
    <row r="4" spans="1:8" x14ac:dyDescent="0.2">
      <c r="A4" s="24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131757346.86999999</v>
      </c>
      <c r="C5" s="8">
        <f>SUM(C6:C12)</f>
        <v>0</v>
      </c>
      <c r="D5" s="8">
        <f>B5+C5</f>
        <v>131757346.86999999</v>
      </c>
      <c r="E5" s="8">
        <f>SUM(E6:E12)</f>
        <v>55302620.640000001</v>
      </c>
      <c r="F5" s="8">
        <f>SUM(F6:F12)</f>
        <v>54904787.949999996</v>
      </c>
      <c r="G5" s="8">
        <f>D5-E5</f>
        <v>76454726.229999989</v>
      </c>
    </row>
    <row r="6" spans="1:8" x14ac:dyDescent="0.2">
      <c r="A6" s="14" t="s">
        <v>20</v>
      </c>
      <c r="B6" s="5">
        <v>79284580.560000002</v>
      </c>
      <c r="C6" s="5">
        <v>0</v>
      </c>
      <c r="D6" s="5">
        <f t="shared" ref="D6:D69" si="0">B6+C6</f>
        <v>79284580.560000002</v>
      </c>
      <c r="E6" s="5">
        <v>38044531.490000002</v>
      </c>
      <c r="F6" s="5">
        <v>37690896.689999998</v>
      </c>
      <c r="G6" s="5">
        <f t="shared" ref="G6:G69" si="1">D6-E6</f>
        <v>41240049.07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11586160.76</v>
      </c>
      <c r="C8" s="5">
        <v>0</v>
      </c>
      <c r="D8" s="5">
        <f t="shared" si="0"/>
        <v>11586160.76</v>
      </c>
      <c r="E8" s="5">
        <v>935316.8</v>
      </c>
      <c r="F8" s="5">
        <v>935316.8</v>
      </c>
      <c r="G8" s="5">
        <f t="shared" si="1"/>
        <v>10650843.959999999</v>
      </c>
      <c r="H8" s="6">
        <v>1300</v>
      </c>
    </row>
    <row r="9" spans="1:8" x14ac:dyDescent="0.2">
      <c r="A9" s="14" t="s">
        <v>1</v>
      </c>
      <c r="B9" s="5">
        <v>22746347.629999999</v>
      </c>
      <c r="C9" s="5">
        <v>0</v>
      </c>
      <c r="D9" s="5">
        <f t="shared" si="0"/>
        <v>22746347.629999999</v>
      </c>
      <c r="E9" s="5">
        <v>7858212.5300000003</v>
      </c>
      <c r="F9" s="5">
        <v>7858212.5300000003</v>
      </c>
      <c r="G9" s="5">
        <f t="shared" si="1"/>
        <v>14888135.099999998</v>
      </c>
      <c r="H9" s="6">
        <v>1400</v>
      </c>
    </row>
    <row r="10" spans="1:8" x14ac:dyDescent="0.2">
      <c r="A10" s="14" t="s">
        <v>23</v>
      </c>
      <c r="B10" s="5">
        <v>14687377.68</v>
      </c>
      <c r="C10" s="5">
        <v>0</v>
      </c>
      <c r="D10" s="5">
        <f t="shared" si="0"/>
        <v>14687377.68</v>
      </c>
      <c r="E10" s="5">
        <v>6841064.0999999996</v>
      </c>
      <c r="F10" s="5">
        <v>6796866.21</v>
      </c>
      <c r="G10" s="5">
        <f t="shared" si="1"/>
        <v>7846313.5800000001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3452880.24</v>
      </c>
      <c r="C12" s="5">
        <v>0</v>
      </c>
      <c r="D12" s="5">
        <f t="shared" si="0"/>
        <v>3452880.24</v>
      </c>
      <c r="E12" s="5">
        <v>1623495.72</v>
      </c>
      <c r="F12" s="5">
        <v>1623495.72</v>
      </c>
      <c r="G12" s="5">
        <f t="shared" si="1"/>
        <v>1829384.5200000003</v>
      </c>
      <c r="H12" s="6">
        <v>1700</v>
      </c>
    </row>
    <row r="13" spans="1:8" x14ac:dyDescent="0.2">
      <c r="A13" s="12" t="s">
        <v>79</v>
      </c>
      <c r="B13" s="9">
        <f>SUM(B14:B22)</f>
        <v>30087231.970000003</v>
      </c>
      <c r="C13" s="9">
        <f>SUM(C14:C22)</f>
        <v>834835.27</v>
      </c>
      <c r="D13" s="9">
        <f t="shared" si="0"/>
        <v>30922067.240000002</v>
      </c>
      <c r="E13" s="9">
        <f>SUM(E14:E22)</f>
        <v>11059275.299999999</v>
      </c>
      <c r="F13" s="9">
        <f>SUM(F14:F22)</f>
        <v>11081025.299999999</v>
      </c>
      <c r="G13" s="9">
        <f t="shared" si="1"/>
        <v>19862791.940000005</v>
      </c>
      <c r="H13" s="13">
        <v>0</v>
      </c>
    </row>
    <row r="14" spans="1:8" x14ac:dyDescent="0.2">
      <c r="A14" s="14" t="s">
        <v>25</v>
      </c>
      <c r="B14" s="5">
        <v>2459740.19</v>
      </c>
      <c r="C14" s="5">
        <v>535269.92000000004</v>
      </c>
      <c r="D14" s="5">
        <f t="shared" si="0"/>
        <v>2995010.11</v>
      </c>
      <c r="E14" s="5">
        <v>364418.7</v>
      </c>
      <c r="F14" s="5">
        <v>364418.7</v>
      </c>
      <c r="G14" s="5">
        <f t="shared" si="1"/>
        <v>2630591.4099999997</v>
      </c>
      <c r="H14" s="6">
        <v>2100</v>
      </c>
    </row>
    <row r="15" spans="1:8" x14ac:dyDescent="0.2">
      <c r="A15" s="14" t="s">
        <v>26</v>
      </c>
      <c r="B15" s="5">
        <v>953189.48</v>
      </c>
      <c r="C15" s="5">
        <v>54093.08</v>
      </c>
      <c r="D15" s="5">
        <f t="shared" si="0"/>
        <v>1007282.5599999999</v>
      </c>
      <c r="E15" s="5">
        <v>196920.93</v>
      </c>
      <c r="F15" s="5">
        <v>196920.93</v>
      </c>
      <c r="G15" s="5">
        <f t="shared" si="1"/>
        <v>810361.62999999989</v>
      </c>
      <c r="H15" s="6">
        <v>2200</v>
      </c>
    </row>
    <row r="16" spans="1:8" x14ac:dyDescent="0.2">
      <c r="A16" s="14" t="s">
        <v>27</v>
      </c>
      <c r="B16" s="5">
        <v>45240</v>
      </c>
      <c r="C16" s="5">
        <v>0</v>
      </c>
      <c r="D16" s="5">
        <f t="shared" si="0"/>
        <v>45240</v>
      </c>
      <c r="E16" s="5">
        <v>0</v>
      </c>
      <c r="F16" s="5">
        <v>0</v>
      </c>
      <c r="G16" s="5">
        <f t="shared" si="1"/>
        <v>45240</v>
      </c>
      <c r="H16" s="6">
        <v>2300</v>
      </c>
    </row>
    <row r="17" spans="1:8" x14ac:dyDescent="0.2">
      <c r="A17" s="14" t="s">
        <v>28</v>
      </c>
      <c r="B17" s="5">
        <v>2840366.07</v>
      </c>
      <c r="C17" s="5">
        <v>-163675.21</v>
      </c>
      <c r="D17" s="5">
        <f t="shared" si="0"/>
        <v>2676690.86</v>
      </c>
      <c r="E17" s="5">
        <v>385499.3</v>
      </c>
      <c r="F17" s="5">
        <v>407249.3</v>
      </c>
      <c r="G17" s="5">
        <f t="shared" si="1"/>
        <v>2291191.56</v>
      </c>
      <c r="H17" s="6">
        <v>2400</v>
      </c>
    </row>
    <row r="18" spans="1:8" x14ac:dyDescent="0.2">
      <c r="A18" s="14" t="s">
        <v>29</v>
      </c>
      <c r="B18" s="5">
        <v>291617.11</v>
      </c>
      <c r="C18" s="5">
        <v>21398</v>
      </c>
      <c r="D18" s="5">
        <f t="shared" si="0"/>
        <v>313015.11</v>
      </c>
      <c r="E18" s="5">
        <v>146660.39000000001</v>
      </c>
      <c r="F18" s="5">
        <v>146660.39000000001</v>
      </c>
      <c r="G18" s="5">
        <f t="shared" si="1"/>
        <v>166354.71999999997</v>
      </c>
      <c r="H18" s="6">
        <v>2500</v>
      </c>
    </row>
    <row r="19" spans="1:8" x14ac:dyDescent="0.2">
      <c r="A19" s="14" t="s">
        <v>30</v>
      </c>
      <c r="B19" s="5">
        <v>16673748.02</v>
      </c>
      <c r="C19" s="5">
        <v>-100367</v>
      </c>
      <c r="D19" s="5">
        <f t="shared" si="0"/>
        <v>16573381.02</v>
      </c>
      <c r="E19" s="5">
        <v>8292036.8799999999</v>
      </c>
      <c r="F19" s="5">
        <v>8292036.8799999999</v>
      </c>
      <c r="G19" s="5">
        <f t="shared" si="1"/>
        <v>8281344.1399999997</v>
      </c>
      <c r="H19" s="6">
        <v>2600</v>
      </c>
    </row>
    <row r="20" spans="1:8" x14ac:dyDescent="0.2">
      <c r="A20" s="14" t="s">
        <v>31</v>
      </c>
      <c r="B20" s="5">
        <v>2508090.65</v>
      </c>
      <c r="C20" s="5">
        <v>150355.87</v>
      </c>
      <c r="D20" s="5">
        <f t="shared" si="0"/>
        <v>2658446.52</v>
      </c>
      <c r="E20" s="5">
        <v>78937.27</v>
      </c>
      <c r="F20" s="5">
        <v>78937.27</v>
      </c>
      <c r="G20" s="5">
        <f t="shared" si="1"/>
        <v>2579509.25</v>
      </c>
      <c r="H20" s="6">
        <v>2700</v>
      </c>
    </row>
    <row r="21" spans="1:8" x14ac:dyDescent="0.2">
      <c r="A21" s="14" t="s">
        <v>32</v>
      </c>
      <c r="B21" s="5">
        <v>80059.009999999995</v>
      </c>
      <c r="C21" s="5">
        <v>0</v>
      </c>
      <c r="D21" s="5">
        <f t="shared" si="0"/>
        <v>80059.009999999995</v>
      </c>
      <c r="E21" s="5">
        <v>30746.400000000001</v>
      </c>
      <c r="F21" s="5">
        <v>30746.400000000001</v>
      </c>
      <c r="G21" s="5">
        <f t="shared" si="1"/>
        <v>49312.609999999993</v>
      </c>
      <c r="H21" s="6">
        <v>2800</v>
      </c>
    </row>
    <row r="22" spans="1:8" x14ac:dyDescent="0.2">
      <c r="A22" s="14" t="s">
        <v>33</v>
      </c>
      <c r="B22" s="5">
        <v>4235181.4400000004</v>
      </c>
      <c r="C22" s="5">
        <v>337760.61</v>
      </c>
      <c r="D22" s="5">
        <f t="shared" si="0"/>
        <v>4572942.0500000007</v>
      </c>
      <c r="E22" s="5">
        <v>1564055.43</v>
      </c>
      <c r="F22" s="5">
        <v>1564055.43</v>
      </c>
      <c r="G22" s="5">
        <f t="shared" si="1"/>
        <v>3008886.620000001</v>
      </c>
      <c r="H22" s="6">
        <v>2900</v>
      </c>
    </row>
    <row r="23" spans="1:8" x14ac:dyDescent="0.2">
      <c r="A23" s="12" t="s">
        <v>17</v>
      </c>
      <c r="B23" s="9">
        <f>SUM(B24:B32)</f>
        <v>52614804.060000002</v>
      </c>
      <c r="C23" s="9">
        <f>SUM(C24:C32)</f>
        <v>1987177.9200000004</v>
      </c>
      <c r="D23" s="9">
        <f t="shared" si="0"/>
        <v>54601981.980000004</v>
      </c>
      <c r="E23" s="9">
        <f>SUM(E24:E32)</f>
        <v>15816332.209999999</v>
      </c>
      <c r="F23" s="9">
        <f>SUM(F24:F32)</f>
        <v>15816332.209999999</v>
      </c>
      <c r="G23" s="9">
        <f t="shared" si="1"/>
        <v>38785649.770000003</v>
      </c>
      <c r="H23" s="13">
        <v>0</v>
      </c>
    </row>
    <row r="24" spans="1:8" x14ac:dyDescent="0.2">
      <c r="A24" s="14" t="s">
        <v>34</v>
      </c>
      <c r="B24" s="5">
        <v>16200250.130000001</v>
      </c>
      <c r="C24" s="5">
        <v>-9423.7199999999993</v>
      </c>
      <c r="D24" s="5">
        <f t="shared" si="0"/>
        <v>16190826.41</v>
      </c>
      <c r="E24" s="5">
        <v>6802545.3300000001</v>
      </c>
      <c r="F24" s="5">
        <v>6802545.3300000001</v>
      </c>
      <c r="G24" s="5">
        <f t="shared" si="1"/>
        <v>9388281.0800000001</v>
      </c>
      <c r="H24" s="6">
        <v>3100</v>
      </c>
    </row>
    <row r="25" spans="1:8" x14ac:dyDescent="0.2">
      <c r="A25" s="14" t="s">
        <v>35</v>
      </c>
      <c r="B25" s="5">
        <v>2590518.83</v>
      </c>
      <c r="C25" s="5">
        <v>1851590.18</v>
      </c>
      <c r="D25" s="5">
        <f t="shared" si="0"/>
        <v>4442109.01</v>
      </c>
      <c r="E25" s="5">
        <v>2049037.36</v>
      </c>
      <c r="F25" s="5">
        <v>2049037.36</v>
      </c>
      <c r="G25" s="5">
        <f t="shared" si="1"/>
        <v>2393071.6499999994</v>
      </c>
      <c r="H25" s="6">
        <v>3200</v>
      </c>
    </row>
    <row r="26" spans="1:8" x14ac:dyDescent="0.2">
      <c r="A26" s="14" t="s">
        <v>36</v>
      </c>
      <c r="B26" s="5">
        <v>12401867.859999999</v>
      </c>
      <c r="C26" s="5">
        <v>725853.95</v>
      </c>
      <c r="D26" s="5">
        <f t="shared" si="0"/>
        <v>13127721.809999999</v>
      </c>
      <c r="E26" s="5">
        <v>1354796.45</v>
      </c>
      <c r="F26" s="5">
        <v>1354796.45</v>
      </c>
      <c r="G26" s="5">
        <f t="shared" si="1"/>
        <v>11772925.359999999</v>
      </c>
      <c r="H26" s="6">
        <v>3300</v>
      </c>
    </row>
    <row r="27" spans="1:8" x14ac:dyDescent="0.2">
      <c r="A27" s="14" t="s">
        <v>37</v>
      </c>
      <c r="B27" s="5">
        <v>3461237.04</v>
      </c>
      <c r="C27" s="5">
        <v>18754</v>
      </c>
      <c r="D27" s="5">
        <f t="shared" si="0"/>
        <v>3479991.04</v>
      </c>
      <c r="E27" s="5">
        <v>2110679.0299999998</v>
      </c>
      <c r="F27" s="5">
        <v>2110679.0299999998</v>
      </c>
      <c r="G27" s="5">
        <f t="shared" si="1"/>
        <v>1369312.0100000002</v>
      </c>
      <c r="H27" s="6">
        <v>3400</v>
      </c>
    </row>
    <row r="28" spans="1:8" x14ac:dyDescent="0.2">
      <c r="A28" s="14" t="s">
        <v>38</v>
      </c>
      <c r="B28" s="5">
        <v>2547903.42</v>
      </c>
      <c r="C28" s="5">
        <v>93050.08</v>
      </c>
      <c r="D28" s="5">
        <f t="shared" si="0"/>
        <v>2640953.5</v>
      </c>
      <c r="E28" s="5">
        <v>605252.96</v>
      </c>
      <c r="F28" s="5">
        <v>605252.96</v>
      </c>
      <c r="G28" s="5">
        <f t="shared" si="1"/>
        <v>2035700.54</v>
      </c>
      <c r="H28" s="6">
        <v>3500</v>
      </c>
    </row>
    <row r="29" spans="1:8" x14ac:dyDescent="0.2">
      <c r="A29" s="14" t="s">
        <v>39</v>
      </c>
      <c r="B29" s="5">
        <v>464685.06</v>
      </c>
      <c r="C29" s="5">
        <v>15000</v>
      </c>
      <c r="D29" s="5">
        <f t="shared" si="0"/>
        <v>479685.06</v>
      </c>
      <c r="E29" s="5">
        <v>20116.599999999999</v>
      </c>
      <c r="F29" s="5">
        <v>20116.599999999999</v>
      </c>
      <c r="G29" s="5">
        <f t="shared" si="1"/>
        <v>459568.46</v>
      </c>
      <c r="H29" s="6">
        <v>3600</v>
      </c>
    </row>
    <row r="30" spans="1:8" x14ac:dyDescent="0.2">
      <c r="A30" s="14" t="s">
        <v>40</v>
      </c>
      <c r="B30" s="5">
        <v>52773.120000000003</v>
      </c>
      <c r="C30" s="5">
        <v>500</v>
      </c>
      <c r="D30" s="5">
        <f t="shared" si="0"/>
        <v>53273.120000000003</v>
      </c>
      <c r="E30" s="5">
        <v>8920</v>
      </c>
      <c r="F30" s="5">
        <v>8920</v>
      </c>
      <c r="G30" s="5">
        <f t="shared" si="1"/>
        <v>44353.120000000003</v>
      </c>
      <c r="H30" s="6">
        <v>3700</v>
      </c>
    </row>
    <row r="31" spans="1:8" x14ac:dyDescent="0.2">
      <c r="A31" s="14" t="s">
        <v>41</v>
      </c>
      <c r="B31" s="5">
        <v>1426407.93</v>
      </c>
      <c r="C31" s="5">
        <v>384315.43</v>
      </c>
      <c r="D31" s="5">
        <f t="shared" si="0"/>
        <v>1810723.3599999999</v>
      </c>
      <c r="E31" s="5">
        <v>545588.49</v>
      </c>
      <c r="F31" s="5">
        <v>545588.49</v>
      </c>
      <c r="G31" s="5">
        <f t="shared" si="1"/>
        <v>1265134.8699999999</v>
      </c>
      <c r="H31" s="6">
        <v>3800</v>
      </c>
    </row>
    <row r="32" spans="1:8" x14ac:dyDescent="0.2">
      <c r="A32" s="14" t="s">
        <v>0</v>
      </c>
      <c r="B32" s="5">
        <v>13469160.67</v>
      </c>
      <c r="C32" s="5">
        <v>-1092462</v>
      </c>
      <c r="D32" s="5">
        <f t="shared" si="0"/>
        <v>12376698.67</v>
      </c>
      <c r="E32" s="5">
        <v>2319395.9900000002</v>
      </c>
      <c r="F32" s="5">
        <v>2319395.9900000002</v>
      </c>
      <c r="G32" s="5">
        <f t="shared" si="1"/>
        <v>10057302.68</v>
      </c>
      <c r="H32" s="6">
        <v>3900</v>
      </c>
    </row>
    <row r="33" spans="1:8" x14ac:dyDescent="0.2">
      <c r="A33" s="12" t="s">
        <v>80</v>
      </c>
      <c r="B33" s="9">
        <f>SUM(B34:B42)</f>
        <v>54853106.640000001</v>
      </c>
      <c r="C33" s="9">
        <f>SUM(C34:C42)</f>
        <v>16437994.240000002</v>
      </c>
      <c r="D33" s="9">
        <f t="shared" si="0"/>
        <v>71291100.879999995</v>
      </c>
      <c r="E33" s="9">
        <f>SUM(E34:E42)</f>
        <v>21993970.149999999</v>
      </c>
      <c r="F33" s="9">
        <f>SUM(F34:F42)</f>
        <v>21910425.149999999</v>
      </c>
      <c r="G33" s="9">
        <f t="shared" si="1"/>
        <v>49297130.729999997</v>
      </c>
      <c r="H33" s="13">
        <v>0</v>
      </c>
    </row>
    <row r="34" spans="1:8" x14ac:dyDescent="0.2">
      <c r="A34" s="14" t="s">
        <v>42</v>
      </c>
      <c r="B34" s="5">
        <v>14782935.6</v>
      </c>
      <c r="C34" s="5">
        <v>0</v>
      </c>
      <c r="D34" s="5">
        <f t="shared" si="0"/>
        <v>14782935.6</v>
      </c>
      <c r="E34" s="5">
        <v>5913174.2400000002</v>
      </c>
      <c r="F34" s="5">
        <v>5913174.2400000002</v>
      </c>
      <c r="G34" s="5">
        <f t="shared" si="1"/>
        <v>8869761.3599999994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94750</v>
      </c>
      <c r="D35" s="5">
        <f t="shared" si="0"/>
        <v>94750</v>
      </c>
      <c r="E35" s="5">
        <v>0</v>
      </c>
      <c r="F35" s="5">
        <v>0</v>
      </c>
      <c r="G35" s="5">
        <f t="shared" si="1"/>
        <v>94750</v>
      </c>
      <c r="H35" s="6">
        <v>4200</v>
      </c>
    </row>
    <row r="36" spans="1:8" x14ac:dyDescent="0.2">
      <c r="A36" s="14" t="s">
        <v>44</v>
      </c>
      <c r="B36" s="5">
        <v>8346022</v>
      </c>
      <c r="C36" s="5">
        <v>9986757.2100000009</v>
      </c>
      <c r="D36" s="5">
        <f t="shared" si="0"/>
        <v>18332779.210000001</v>
      </c>
      <c r="E36" s="5">
        <v>3229100</v>
      </c>
      <c r="F36" s="5">
        <v>3229100</v>
      </c>
      <c r="G36" s="5">
        <f t="shared" si="1"/>
        <v>15103679.210000001</v>
      </c>
      <c r="H36" s="6">
        <v>4300</v>
      </c>
    </row>
    <row r="37" spans="1:8" x14ac:dyDescent="0.2">
      <c r="A37" s="14" t="s">
        <v>45</v>
      </c>
      <c r="B37" s="5">
        <v>21976714</v>
      </c>
      <c r="C37" s="5">
        <v>6356487.0300000003</v>
      </c>
      <c r="D37" s="5">
        <f t="shared" si="0"/>
        <v>28333201.030000001</v>
      </c>
      <c r="E37" s="5">
        <v>8317199.7599999998</v>
      </c>
      <c r="F37" s="5">
        <v>8233654.7599999998</v>
      </c>
      <c r="G37" s="5">
        <f t="shared" si="1"/>
        <v>20016001.270000003</v>
      </c>
      <c r="H37" s="6">
        <v>4400</v>
      </c>
    </row>
    <row r="38" spans="1:8" x14ac:dyDescent="0.2">
      <c r="A38" s="14" t="s">
        <v>7</v>
      </c>
      <c r="B38" s="5">
        <v>9747435.0399999991</v>
      </c>
      <c r="C38" s="5">
        <v>0</v>
      </c>
      <c r="D38" s="5">
        <f t="shared" si="0"/>
        <v>9747435.0399999991</v>
      </c>
      <c r="E38" s="5">
        <v>4534496.1500000004</v>
      </c>
      <c r="F38" s="5">
        <v>4534496.1500000004</v>
      </c>
      <c r="G38" s="5">
        <f t="shared" si="1"/>
        <v>5212938.8899999987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15559465.02</v>
      </c>
      <c r="C43" s="9">
        <f>SUM(C44:C52)</f>
        <v>5278699.24</v>
      </c>
      <c r="D43" s="9">
        <f t="shared" si="0"/>
        <v>20838164.259999998</v>
      </c>
      <c r="E43" s="9">
        <f>SUM(E44:E52)</f>
        <v>5357237.62</v>
      </c>
      <c r="F43" s="9">
        <f>SUM(F44:F52)</f>
        <v>5357237.62</v>
      </c>
      <c r="G43" s="9">
        <f t="shared" si="1"/>
        <v>15480926.639999997</v>
      </c>
      <c r="H43" s="13">
        <v>0</v>
      </c>
    </row>
    <row r="44" spans="1:8" x14ac:dyDescent="0.2">
      <c r="A44" s="4" t="s">
        <v>49</v>
      </c>
      <c r="B44" s="5">
        <v>1085891.99</v>
      </c>
      <c r="C44" s="5">
        <v>126172.88</v>
      </c>
      <c r="D44" s="5">
        <f t="shared" si="0"/>
        <v>1212064.8700000001</v>
      </c>
      <c r="E44" s="5">
        <v>126158.11</v>
      </c>
      <c r="F44" s="5">
        <v>126158.11</v>
      </c>
      <c r="G44" s="5">
        <f t="shared" si="1"/>
        <v>1085906.76</v>
      </c>
      <c r="H44" s="6">
        <v>5100</v>
      </c>
    </row>
    <row r="45" spans="1:8" x14ac:dyDescent="0.2">
      <c r="A45" s="14" t="s">
        <v>50</v>
      </c>
      <c r="B45" s="5">
        <v>117506.01</v>
      </c>
      <c r="C45" s="5">
        <v>50001</v>
      </c>
      <c r="D45" s="5">
        <f t="shared" si="0"/>
        <v>167507.01</v>
      </c>
      <c r="E45" s="5">
        <v>0</v>
      </c>
      <c r="F45" s="5">
        <v>0</v>
      </c>
      <c r="G45" s="5">
        <f t="shared" si="1"/>
        <v>167507.01</v>
      </c>
      <c r="H45" s="6">
        <v>5200</v>
      </c>
    </row>
    <row r="46" spans="1:8" x14ac:dyDescent="0.2">
      <c r="A46" s="14" t="s">
        <v>51</v>
      </c>
      <c r="B46" s="5">
        <v>179969.99</v>
      </c>
      <c r="C46" s="5">
        <v>0</v>
      </c>
      <c r="D46" s="5">
        <f t="shared" si="0"/>
        <v>179969.99</v>
      </c>
      <c r="E46" s="5">
        <v>112752</v>
      </c>
      <c r="F46" s="5">
        <v>112752</v>
      </c>
      <c r="G46" s="5">
        <f t="shared" si="1"/>
        <v>67217.989999999991</v>
      </c>
      <c r="H46" s="6">
        <v>5300</v>
      </c>
    </row>
    <row r="47" spans="1:8" x14ac:dyDescent="0.2">
      <c r="A47" s="14" t="s">
        <v>52</v>
      </c>
      <c r="B47" s="5">
        <v>6128000</v>
      </c>
      <c r="C47" s="5">
        <v>4952898.16</v>
      </c>
      <c r="D47" s="5">
        <f t="shared" si="0"/>
        <v>11080898.16</v>
      </c>
      <c r="E47" s="5">
        <v>4952298.16</v>
      </c>
      <c r="F47" s="5">
        <v>4952298.16</v>
      </c>
      <c r="G47" s="5">
        <f t="shared" si="1"/>
        <v>6128600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8003097.0300000003</v>
      </c>
      <c r="C49" s="5">
        <v>139627.20000000001</v>
      </c>
      <c r="D49" s="5">
        <f t="shared" si="0"/>
        <v>8142724.2300000004</v>
      </c>
      <c r="E49" s="5">
        <v>166029.35</v>
      </c>
      <c r="F49" s="5">
        <v>166029.35</v>
      </c>
      <c r="G49" s="5">
        <f t="shared" si="1"/>
        <v>7976694.8800000008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45000</v>
      </c>
      <c r="C52" s="5">
        <v>10000</v>
      </c>
      <c r="D52" s="5">
        <f t="shared" si="0"/>
        <v>55000</v>
      </c>
      <c r="E52" s="5">
        <v>0</v>
      </c>
      <c r="F52" s="5">
        <v>0</v>
      </c>
      <c r="G52" s="5">
        <f t="shared" si="1"/>
        <v>55000</v>
      </c>
      <c r="H52" s="6">
        <v>5900</v>
      </c>
    </row>
    <row r="53" spans="1:8" x14ac:dyDescent="0.2">
      <c r="A53" s="12" t="s">
        <v>18</v>
      </c>
      <c r="B53" s="9">
        <f>SUM(B54:B56)</f>
        <v>117743253.2</v>
      </c>
      <c r="C53" s="9">
        <f>SUM(C54:C56)</f>
        <v>110512113.34999999</v>
      </c>
      <c r="D53" s="9">
        <f t="shared" si="0"/>
        <v>228255366.55000001</v>
      </c>
      <c r="E53" s="9">
        <f>SUM(E54:E56)</f>
        <v>75653234.719999999</v>
      </c>
      <c r="F53" s="9">
        <f>SUM(F54:F56)</f>
        <v>71952637.590000004</v>
      </c>
      <c r="G53" s="9">
        <f t="shared" si="1"/>
        <v>152602131.83000001</v>
      </c>
      <c r="H53" s="13">
        <v>0</v>
      </c>
    </row>
    <row r="54" spans="1:8" x14ac:dyDescent="0.2">
      <c r="A54" s="14" t="s">
        <v>58</v>
      </c>
      <c r="B54" s="5">
        <v>117743253.2</v>
      </c>
      <c r="C54" s="5">
        <v>107912113.34999999</v>
      </c>
      <c r="D54" s="5">
        <f t="shared" si="0"/>
        <v>225655366.55000001</v>
      </c>
      <c r="E54" s="5">
        <v>75653234.719999999</v>
      </c>
      <c r="F54" s="5">
        <v>71952637.590000004</v>
      </c>
      <c r="G54" s="5">
        <f t="shared" si="1"/>
        <v>150002131.83000001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2600000</v>
      </c>
      <c r="D55" s="5">
        <f t="shared" si="0"/>
        <v>2600000</v>
      </c>
      <c r="E55" s="5">
        <v>0</v>
      </c>
      <c r="F55" s="5">
        <v>0</v>
      </c>
      <c r="G55" s="5">
        <f t="shared" si="1"/>
        <v>2600000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18767141.559999999</v>
      </c>
      <c r="D57" s="9">
        <f t="shared" si="0"/>
        <v>18767141.559999999</v>
      </c>
      <c r="E57" s="9">
        <f>SUM(E58:E64)</f>
        <v>0</v>
      </c>
      <c r="F57" s="9">
        <f>SUM(F58:F64)</f>
        <v>0</v>
      </c>
      <c r="G57" s="9">
        <f t="shared" si="1"/>
        <v>18767141.559999999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18767141.559999999</v>
      </c>
      <c r="D64" s="5">
        <f t="shared" si="0"/>
        <v>18767141.559999999</v>
      </c>
      <c r="E64" s="5">
        <v>0</v>
      </c>
      <c r="F64" s="5">
        <v>0</v>
      </c>
      <c r="G64" s="5">
        <f t="shared" si="1"/>
        <v>18767141.559999999</v>
      </c>
      <c r="H64" s="6">
        <v>7900</v>
      </c>
    </row>
    <row r="65" spans="1:8" x14ac:dyDescent="0.2">
      <c r="A65" s="12" t="s">
        <v>83</v>
      </c>
      <c r="B65" s="9">
        <f>SUM(B66:B68)</f>
        <v>2794193</v>
      </c>
      <c r="C65" s="9">
        <f>SUM(C66:C68)</f>
        <v>5279638.74</v>
      </c>
      <c r="D65" s="9">
        <f t="shared" si="0"/>
        <v>8073831.7400000002</v>
      </c>
      <c r="E65" s="9">
        <f>SUM(E66:E68)</f>
        <v>0</v>
      </c>
      <c r="F65" s="9">
        <f>SUM(F66:F68)</f>
        <v>0</v>
      </c>
      <c r="G65" s="9">
        <f t="shared" si="1"/>
        <v>8073831.7400000002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2794193</v>
      </c>
      <c r="C68" s="5">
        <v>5279638.74</v>
      </c>
      <c r="D68" s="5">
        <f t="shared" si="0"/>
        <v>8073831.7400000002</v>
      </c>
      <c r="E68" s="5">
        <v>0</v>
      </c>
      <c r="F68" s="5">
        <v>0</v>
      </c>
      <c r="G68" s="5">
        <f t="shared" si="1"/>
        <v>8073831.7400000002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405409400.75999999</v>
      </c>
      <c r="C77" s="11">
        <f t="shared" si="4"/>
        <v>159097600.31999999</v>
      </c>
      <c r="D77" s="11">
        <f t="shared" si="4"/>
        <v>564507001.07999992</v>
      </c>
      <c r="E77" s="11">
        <f t="shared" si="4"/>
        <v>185182670.63999999</v>
      </c>
      <c r="F77" s="11">
        <f t="shared" si="4"/>
        <v>181022445.81999999</v>
      </c>
      <c r="G77" s="11">
        <f t="shared" si="4"/>
        <v>379324330.44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2023-08-02T17:53:52Z</cp:lastPrinted>
  <dcterms:created xsi:type="dcterms:W3CDTF">2014-02-10T03:37:14Z</dcterms:created>
  <dcterms:modified xsi:type="dcterms:W3CDTF">2023-08-15T21:05:09Z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